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V 2017\PV 2017 2018\BUDGET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24" i="1"/>
  <c r="I15" i="1"/>
  <c r="D51" i="1"/>
  <c r="D20" i="1"/>
  <c r="I25" i="1" l="1"/>
  <c r="I26" i="1" s="1"/>
</calcChain>
</file>

<file path=xl/sharedStrings.xml><?xml version="1.0" encoding="utf-8"?>
<sst xmlns="http://schemas.openxmlformats.org/spreadsheetml/2006/main" count="86" uniqueCount="84">
  <si>
    <t>Operating Fund</t>
  </si>
  <si>
    <t>Income</t>
  </si>
  <si>
    <t>RF Income</t>
  </si>
  <si>
    <t>Dues allocated to reserves</t>
  </si>
  <si>
    <t>Transfer Fee</t>
  </si>
  <si>
    <t xml:space="preserve">Interest income   </t>
  </si>
  <si>
    <t>Late Charges</t>
  </si>
  <si>
    <t>Total Operating Income</t>
  </si>
  <si>
    <t>Bank Charges</t>
  </si>
  <si>
    <t>Website</t>
  </si>
  <si>
    <t>Postage</t>
  </si>
  <si>
    <t>Meetings</t>
  </si>
  <si>
    <t>Continuing Education</t>
  </si>
  <si>
    <t>Office supplies</t>
  </si>
  <si>
    <t>State income tax</t>
  </si>
  <si>
    <t xml:space="preserve">Shop supplies </t>
  </si>
  <si>
    <t>Tools &amp; Equipment Purchase</t>
  </si>
  <si>
    <t>Fees, Licence, and Dues</t>
  </si>
  <si>
    <t>Telephone</t>
  </si>
  <si>
    <t>Insurance D&amp;O</t>
  </si>
  <si>
    <t>Insurance Prop&amp; Liability</t>
  </si>
  <si>
    <t xml:space="preserve">Property Taxes </t>
  </si>
  <si>
    <t xml:space="preserve">Timber Trumpet- Directory </t>
  </si>
  <si>
    <t>Sewer Expenses</t>
  </si>
  <si>
    <t xml:space="preserve">   Sewer Lab Fees</t>
  </si>
  <si>
    <t xml:space="preserve">   Sewer Permit </t>
  </si>
  <si>
    <t xml:space="preserve">   Sewer Repairs</t>
  </si>
  <si>
    <t xml:space="preserve">   Sewer Exp.  Other</t>
  </si>
  <si>
    <t>Bad Debt</t>
  </si>
  <si>
    <t>Legal fees</t>
  </si>
  <si>
    <t xml:space="preserve">Accounting Fees </t>
  </si>
  <si>
    <t>Reserve Study</t>
  </si>
  <si>
    <t>Fuel</t>
  </si>
  <si>
    <t xml:space="preserve">Utilities  </t>
  </si>
  <si>
    <t>Equipment Repair &amp; Maintenance</t>
  </si>
  <si>
    <t>Loan Payment Interest</t>
  </si>
  <si>
    <t>Total Expenses</t>
  </si>
  <si>
    <t>Water Expense</t>
  </si>
  <si>
    <t xml:space="preserve">     Water Permits </t>
  </si>
  <si>
    <t xml:space="preserve">     Water Chemicals</t>
  </si>
  <si>
    <t xml:space="preserve">     Water Meters</t>
  </si>
  <si>
    <t xml:space="preserve">     Arsenic Plant Operation</t>
  </si>
  <si>
    <t xml:space="preserve">     Water Lab fees</t>
  </si>
  <si>
    <t xml:space="preserve">     Water Major Repairs </t>
  </si>
  <si>
    <t xml:space="preserve">     Water expense other</t>
  </si>
  <si>
    <t xml:space="preserve">     Fire Hydrants </t>
  </si>
  <si>
    <t xml:space="preserve">Total Water Expenses </t>
  </si>
  <si>
    <t>Payroll Expense</t>
  </si>
  <si>
    <t xml:space="preserve">     Payroll Taxes &amp; Fees</t>
  </si>
  <si>
    <t xml:space="preserve">     Maintenance Asst Wages</t>
  </si>
  <si>
    <t xml:space="preserve">     Maintenance Full Time Asst</t>
  </si>
  <si>
    <t xml:space="preserve">     Admin Wages</t>
  </si>
  <si>
    <t xml:space="preserve">     Maintenance Tech Wages </t>
  </si>
  <si>
    <t xml:space="preserve">     Workers Comp</t>
  </si>
  <si>
    <t>Employee Benefits</t>
  </si>
  <si>
    <t>Total Payroll Expenses</t>
  </si>
  <si>
    <t>Total Operating Expense</t>
  </si>
  <si>
    <t>Operating Surplus (Deficit)</t>
  </si>
  <si>
    <t>Replacement Expenses</t>
  </si>
  <si>
    <t>RF Water expense</t>
  </si>
  <si>
    <t>RF Fire Hydrants</t>
  </si>
  <si>
    <t>RF House Replacement Exp</t>
  </si>
  <si>
    <t>Road Exp</t>
  </si>
  <si>
    <t>RF Road Replacement Exp</t>
  </si>
  <si>
    <t>RF Bridge</t>
  </si>
  <si>
    <t>RF Maint Equip Repl Exp</t>
  </si>
  <si>
    <t>RF Water Tank Repl</t>
  </si>
  <si>
    <t>RF Sewer Improvements</t>
  </si>
  <si>
    <t>Other Misc Income</t>
  </si>
  <si>
    <t xml:space="preserve">     Maint. Yard Improvement</t>
  </si>
  <si>
    <t>Operating Expenses</t>
  </si>
  <si>
    <t>Discounts</t>
  </si>
  <si>
    <t>CalTrans</t>
  </si>
  <si>
    <t>Shell</t>
  </si>
  <si>
    <t>Sewer Hookup</t>
  </si>
  <si>
    <t>Refund sewer hookup</t>
  </si>
  <si>
    <t>Taffy Lane</t>
  </si>
  <si>
    <t>Budget              2018-2019</t>
  </si>
  <si>
    <t xml:space="preserve"> Special Assessement</t>
  </si>
  <si>
    <t>PLAVADA COMMUNITY ASSOCIATION PROPOSED BUDGET INFORMATION</t>
  </si>
  <si>
    <t>Assessements(deposits)</t>
  </si>
  <si>
    <t>Total Replacement Expenses</t>
  </si>
  <si>
    <t>Annual Assessments:  Cabins $1525  Land $734</t>
  </si>
  <si>
    <t>April 1, 2018 through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</si>
</sst>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u val="double"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164" fontId="4" fillId="0" borderId="0" xfId="0" applyNumberFormat="1" applyFont="1" applyFill="1"/>
    <xf numFmtId="41" fontId="5" fillId="0" borderId="0" xfId="0" applyNumberFormat="1" applyFont="1" applyFill="1"/>
    <xf numFmtId="41" fontId="6" fillId="0" borderId="0" xfId="0" applyNumberFormat="1" applyFont="1" applyFill="1"/>
    <xf numFmtId="41" fontId="4" fillId="0" borderId="0" xfId="0" applyNumberFormat="1" applyFont="1" applyFill="1"/>
    <xf numFmtId="164" fontId="2" fillId="0" borderId="0" xfId="0" applyNumberFormat="1" applyFont="1" applyFill="1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/>
    <xf numFmtId="3" fontId="0" fillId="0" borderId="1" xfId="0" applyNumberFormat="1" applyBorder="1"/>
    <xf numFmtId="0" fontId="0" fillId="0" borderId="1" xfId="0" applyBorder="1"/>
    <xf numFmtId="0" fontId="3" fillId="0" borderId="1" xfId="0" applyFont="1" applyBorder="1"/>
    <xf numFmtId="0" fontId="2" fillId="0" borderId="0" xfId="0" applyFont="1" applyBorder="1"/>
    <xf numFmtId="41" fontId="6" fillId="0" borderId="0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sqref="A1:J51"/>
    </sheetView>
  </sheetViews>
  <sheetFormatPr defaultRowHeight="15" x14ac:dyDescent="0.25"/>
  <cols>
    <col min="4" max="4" width="12.5703125" customWidth="1"/>
    <col min="5" max="5" width="3" customWidth="1"/>
  </cols>
  <sheetData>
    <row r="1" spans="1:9" x14ac:dyDescent="0.25">
      <c r="B1" t="s">
        <v>79</v>
      </c>
    </row>
    <row r="2" spans="1:9" x14ac:dyDescent="0.25">
      <c r="B2" t="s">
        <v>83</v>
      </c>
    </row>
    <row r="3" spans="1:9" x14ac:dyDescent="0.25">
      <c r="B3" t="s">
        <v>82</v>
      </c>
    </row>
    <row r="4" spans="1:9" ht="42.75" customHeight="1" x14ac:dyDescent="0.25">
      <c r="A4" s="9" t="s">
        <v>0</v>
      </c>
      <c r="B4" s="10"/>
      <c r="C4" s="9"/>
      <c r="D4" s="19" t="s">
        <v>77</v>
      </c>
      <c r="F4" s="9" t="s">
        <v>0</v>
      </c>
      <c r="G4" s="10"/>
      <c r="H4" s="9"/>
      <c r="I4" s="19" t="s">
        <v>77</v>
      </c>
    </row>
    <row r="5" spans="1:9" x14ac:dyDescent="0.25">
      <c r="A5" s="2" t="s">
        <v>1</v>
      </c>
      <c r="B5" s="2"/>
      <c r="C5" s="1"/>
      <c r="D5" s="13"/>
      <c r="F5" s="1" t="s">
        <v>37</v>
      </c>
      <c r="G5" s="1"/>
      <c r="H5" s="1"/>
      <c r="I5" s="13"/>
    </row>
    <row r="6" spans="1:9" x14ac:dyDescent="0.25">
      <c r="A6" s="11" t="s">
        <v>80</v>
      </c>
      <c r="B6" s="11"/>
      <c r="C6" s="11"/>
      <c r="D6" s="12">
        <v>480000</v>
      </c>
      <c r="F6" s="11" t="s">
        <v>69</v>
      </c>
      <c r="G6" s="11"/>
      <c r="H6" s="11"/>
      <c r="I6" s="13">
        <v>5000</v>
      </c>
    </row>
    <row r="7" spans="1:9" x14ac:dyDescent="0.25">
      <c r="A7" s="11" t="s">
        <v>2</v>
      </c>
      <c r="B7" s="11"/>
      <c r="C7" s="11"/>
      <c r="D7" s="13"/>
      <c r="F7" s="11" t="s">
        <v>38</v>
      </c>
      <c r="G7" s="11"/>
      <c r="H7" s="11"/>
      <c r="I7" s="13">
        <v>12000</v>
      </c>
    </row>
    <row r="8" spans="1:9" x14ac:dyDescent="0.25">
      <c r="A8" s="11" t="s">
        <v>3</v>
      </c>
      <c r="B8" s="11"/>
      <c r="C8" s="11"/>
      <c r="D8" s="13">
        <v>-7860</v>
      </c>
      <c r="F8" s="11" t="s">
        <v>39</v>
      </c>
      <c r="G8" s="11"/>
      <c r="H8" s="11"/>
      <c r="I8" s="13">
        <v>14000</v>
      </c>
    </row>
    <row r="9" spans="1:9" x14ac:dyDescent="0.25">
      <c r="A9" s="11" t="s">
        <v>78</v>
      </c>
      <c r="B9" s="11"/>
      <c r="C9" s="11"/>
      <c r="D9" s="13">
        <v>-41380.42</v>
      </c>
      <c r="F9" s="11" t="s">
        <v>40</v>
      </c>
      <c r="G9" s="11"/>
      <c r="H9" s="11"/>
      <c r="I9" s="13">
        <v>10000</v>
      </c>
    </row>
    <row r="10" spans="1:9" x14ac:dyDescent="0.25">
      <c r="A10" s="11" t="s">
        <v>71</v>
      </c>
      <c r="B10" s="11"/>
      <c r="C10" s="11"/>
      <c r="D10" s="13"/>
      <c r="F10" s="11" t="s">
        <v>41</v>
      </c>
      <c r="G10" s="11"/>
      <c r="H10" s="11"/>
      <c r="I10" s="13">
        <v>5400</v>
      </c>
    </row>
    <row r="11" spans="1:9" x14ac:dyDescent="0.25">
      <c r="A11" s="11" t="s">
        <v>4</v>
      </c>
      <c r="B11" s="11"/>
      <c r="C11" s="11"/>
      <c r="D11" s="13"/>
      <c r="F11" s="11" t="s">
        <v>42</v>
      </c>
      <c r="G11" s="11"/>
      <c r="H11" s="11"/>
      <c r="I11" s="13"/>
    </row>
    <row r="12" spans="1:9" x14ac:dyDescent="0.25">
      <c r="A12" s="11" t="s">
        <v>5</v>
      </c>
      <c r="B12" s="11"/>
      <c r="C12" s="11"/>
      <c r="D12" s="13"/>
      <c r="F12" s="11" t="s">
        <v>43</v>
      </c>
      <c r="G12" s="11"/>
      <c r="H12" s="11"/>
      <c r="I12" s="13">
        <v>6500</v>
      </c>
    </row>
    <row r="13" spans="1:9" x14ac:dyDescent="0.25">
      <c r="A13" s="11" t="s">
        <v>6</v>
      </c>
      <c r="B13" s="11"/>
      <c r="C13" s="11"/>
      <c r="D13" s="13"/>
      <c r="F13" s="11" t="s">
        <v>44</v>
      </c>
      <c r="G13" s="11"/>
      <c r="H13" s="11"/>
      <c r="I13" s="13">
        <v>5000</v>
      </c>
    </row>
    <row r="14" spans="1:9" x14ac:dyDescent="0.25">
      <c r="A14" s="11" t="s">
        <v>72</v>
      </c>
      <c r="B14" s="11"/>
      <c r="C14" s="11"/>
      <c r="D14" s="13"/>
      <c r="F14" s="11" t="s">
        <v>45</v>
      </c>
      <c r="G14" s="11"/>
      <c r="H14" s="11"/>
      <c r="I14" s="13"/>
    </row>
    <row r="15" spans="1:9" x14ac:dyDescent="0.25">
      <c r="A15" s="11" t="s">
        <v>73</v>
      </c>
      <c r="B15" s="11"/>
      <c r="C15" s="11"/>
      <c r="D15" s="13"/>
      <c r="F15" s="15" t="s">
        <v>46</v>
      </c>
      <c r="G15" s="15"/>
      <c r="H15" s="15"/>
      <c r="I15" s="16">
        <f>SUM(I6:I14)</f>
        <v>57900</v>
      </c>
    </row>
    <row r="16" spans="1:9" x14ac:dyDescent="0.25">
      <c r="A16" s="11" t="s">
        <v>74</v>
      </c>
      <c r="B16" s="11"/>
      <c r="C16" s="11"/>
      <c r="D16" s="13"/>
      <c r="F16" s="1" t="s">
        <v>47</v>
      </c>
      <c r="G16" s="1"/>
      <c r="H16" s="1"/>
    </row>
    <row r="17" spans="1:9" x14ac:dyDescent="0.25">
      <c r="A17" s="11" t="s">
        <v>75</v>
      </c>
      <c r="B17" s="11"/>
      <c r="C17" s="11"/>
      <c r="D17" s="13"/>
      <c r="F17" s="11" t="s">
        <v>48</v>
      </c>
      <c r="G17" s="11"/>
      <c r="H17" s="11"/>
      <c r="I17" s="13">
        <v>26000</v>
      </c>
    </row>
    <row r="18" spans="1:9" x14ac:dyDescent="0.25">
      <c r="A18" s="11" t="s">
        <v>76</v>
      </c>
      <c r="B18" s="11"/>
      <c r="C18" s="11"/>
      <c r="D18" s="13"/>
      <c r="F18" s="11" t="s">
        <v>49</v>
      </c>
      <c r="G18" s="11"/>
      <c r="H18" s="11"/>
      <c r="I18" s="12">
        <v>34000</v>
      </c>
    </row>
    <row r="19" spans="1:9" x14ac:dyDescent="0.25">
      <c r="A19" s="11" t="s">
        <v>68</v>
      </c>
      <c r="B19" s="11"/>
      <c r="C19" s="11"/>
      <c r="D19" s="13"/>
      <c r="F19" s="11" t="s">
        <v>50</v>
      </c>
      <c r="G19" s="11"/>
      <c r="H19" s="11"/>
      <c r="I19" s="12">
        <v>43000</v>
      </c>
    </row>
    <row r="20" spans="1:9" ht="16.5" x14ac:dyDescent="0.35">
      <c r="A20" s="20" t="s">
        <v>7</v>
      </c>
      <c r="B20" s="20"/>
      <c r="C20" s="20"/>
      <c r="D20" s="4">
        <f>SUM(D6:D19)</f>
        <v>430759.58</v>
      </c>
      <c r="F20" s="11" t="s">
        <v>51</v>
      </c>
      <c r="G20" s="11"/>
      <c r="H20" s="11"/>
      <c r="I20" s="12">
        <v>18500</v>
      </c>
    </row>
    <row r="21" spans="1:9" x14ac:dyDescent="0.25">
      <c r="A21" s="1"/>
      <c r="B21" s="1"/>
      <c r="C21" s="1"/>
      <c r="F21" s="11" t="s">
        <v>52</v>
      </c>
      <c r="G21" s="11"/>
      <c r="H21" s="11"/>
      <c r="I21" s="12">
        <v>55500</v>
      </c>
    </row>
    <row r="22" spans="1:9" x14ac:dyDescent="0.25">
      <c r="A22" s="2" t="s">
        <v>70</v>
      </c>
      <c r="B22" s="2"/>
      <c r="C22" s="1"/>
      <c r="F22" s="11" t="s">
        <v>53</v>
      </c>
      <c r="G22" s="11"/>
      <c r="H22" s="11"/>
      <c r="I22" s="12">
        <v>10000</v>
      </c>
    </row>
    <row r="23" spans="1:9" x14ac:dyDescent="0.25">
      <c r="A23" s="11" t="s">
        <v>8</v>
      </c>
      <c r="B23" s="11"/>
      <c r="C23" s="11"/>
      <c r="D23" s="13">
        <v>100</v>
      </c>
      <c r="F23" s="11" t="s">
        <v>54</v>
      </c>
      <c r="G23" s="11"/>
      <c r="H23" s="11"/>
      <c r="I23" s="12">
        <v>15000</v>
      </c>
    </row>
    <row r="24" spans="1:9" ht="16.5" x14ac:dyDescent="0.35">
      <c r="A24" s="11" t="s">
        <v>9</v>
      </c>
      <c r="B24" s="11"/>
      <c r="C24" s="11"/>
      <c r="D24" s="13">
        <v>500</v>
      </c>
      <c r="F24" s="1" t="s">
        <v>55</v>
      </c>
      <c r="G24" s="1"/>
      <c r="H24" s="1"/>
      <c r="I24" s="7">
        <f>SUM(I17:I23)</f>
        <v>202000</v>
      </c>
    </row>
    <row r="25" spans="1:9" ht="16.5" x14ac:dyDescent="0.35">
      <c r="A25" s="11" t="s">
        <v>10</v>
      </c>
      <c r="B25" s="11"/>
      <c r="C25" s="11"/>
      <c r="D25" s="13">
        <v>1300</v>
      </c>
      <c r="F25" s="1" t="s">
        <v>56</v>
      </c>
      <c r="I25" s="5">
        <f>D51+I15+I24</f>
        <v>430760</v>
      </c>
    </row>
    <row r="26" spans="1:9" x14ac:dyDescent="0.25">
      <c r="A26" s="11" t="s">
        <v>11</v>
      </c>
      <c r="B26" s="11"/>
      <c r="C26" s="11"/>
      <c r="D26" s="13">
        <v>360</v>
      </c>
      <c r="F26" s="1" t="s">
        <v>57</v>
      </c>
      <c r="G26" s="1"/>
      <c r="H26" s="1"/>
      <c r="I26" s="8">
        <f>SUM(D20-I25)</f>
        <v>-0.41999999998370185</v>
      </c>
    </row>
    <row r="27" spans="1:9" x14ac:dyDescent="0.25">
      <c r="A27" s="11" t="s">
        <v>12</v>
      </c>
      <c r="B27" s="11"/>
      <c r="C27" s="11"/>
      <c r="D27" s="13">
        <v>3000</v>
      </c>
      <c r="F27" s="1"/>
      <c r="G27" s="1"/>
      <c r="H27" s="1"/>
    </row>
    <row r="28" spans="1:9" x14ac:dyDescent="0.25">
      <c r="A28" s="11" t="s">
        <v>13</v>
      </c>
      <c r="B28" s="11"/>
      <c r="C28" s="11"/>
      <c r="D28" s="13">
        <v>1500</v>
      </c>
      <c r="F28" s="2" t="s">
        <v>58</v>
      </c>
      <c r="G28" s="2"/>
      <c r="H28" s="1"/>
    </row>
    <row r="29" spans="1:9" x14ac:dyDescent="0.25">
      <c r="A29" s="11" t="s">
        <v>14</v>
      </c>
      <c r="B29" s="13"/>
      <c r="C29" s="13"/>
      <c r="D29" s="13">
        <v>800</v>
      </c>
      <c r="F29" s="11" t="s">
        <v>59</v>
      </c>
      <c r="G29" s="14"/>
      <c r="H29" s="11"/>
      <c r="I29" s="13">
        <v>10000</v>
      </c>
    </row>
    <row r="30" spans="1:9" x14ac:dyDescent="0.25">
      <c r="A30" s="11" t="s">
        <v>15</v>
      </c>
      <c r="B30" s="13"/>
      <c r="C30" s="13"/>
      <c r="D30" s="13">
        <v>5200</v>
      </c>
      <c r="F30" s="11" t="s">
        <v>60</v>
      </c>
      <c r="G30" s="11"/>
      <c r="H30" s="11"/>
      <c r="I30" s="13"/>
    </row>
    <row r="31" spans="1:9" x14ac:dyDescent="0.25">
      <c r="A31" s="11" t="s">
        <v>16</v>
      </c>
      <c r="B31" s="13"/>
      <c r="C31" s="13"/>
      <c r="D31" s="13"/>
      <c r="F31" s="11" t="s">
        <v>61</v>
      </c>
      <c r="G31" s="11"/>
      <c r="H31" s="11"/>
      <c r="I31" s="13"/>
    </row>
    <row r="32" spans="1:9" x14ac:dyDescent="0.25">
      <c r="A32" s="11" t="s">
        <v>17</v>
      </c>
      <c r="B32" s="13"/>
      <c r="C32" s="13"/>
      <c r="D32" s="13">
        <v>3500</v>
      </c>
      <c r="F32" s="11" t="s">
        <v>62</v>
      </c>
      <c r="G32" s="11"/>
      <c r="H32" s="11"/>
      <c r="I32" s="13">
        <v>10000</v>
      </c>
    </row>
    <row r="33" spans="1:9" x14ac:dyDescent="0.25">
      <c r="A33" s="11" t="s">
        <v>18</v>
      </c>
      <c r="B33" s="13"/>
      <c r="C33" s="13"/>
      <c r="D33" s="13">
        <v>6000</v>
      </c>
      <c r="F33" s="11" t="s">
        <v>63</v>
      </c>
      <c r="G33" s="11"/>
      <c r="H33" s="11"/>
      <c r="I33" s="13">
        <v>55000</v>
      </c>
    </row>
    <row r="34" spans="1:9" x14ac:dyDescent="0.25">
      <c r="A34" s="11" t="s">
        <v>19</v>
      </c>
      <c r="B34" s="13"/>
      <c r="C34" s="13"/>
      <c r="D34" s="13">
        <v>1500</v>
      </c>
      <c r="F34" s="11" t="s">
        <v>64</v>
      </c>
      <c r="G34" s="11"/>
      <c r="H34" s="11"/>
      <c r="I34" s="13">
        <v>5000</v>
      </c>
    </row>
    <row r="35" spans="1:9" x14ac:dyDescent="0.25">
      <c r="A35" s="11" t="s">
        <v>20</v>
      </c>
      <c r="B35" s="13"/>
      <c r="C35" s="13"/>
      <c r="D35" s="13">
        <v>25000</v>
      </c>
      <c r="F35" s="11" t="s">
        <v>65</v>
      </c>
      <c r="G35" s="13"/>
      <c r="H35" s="13"/>
      <c r="I35" s="13">
        <v>55000</v>
      </c>
    </row>
    <row r="36" spans="1:9" x14ac:dyDescent="0.25">
      <c r="A36" s="11" t="s">
        <v>21</v>
      </c>
      <c r="B36" s="13"/>
      <c r="C36" s="13"/>
      <c r="D36" s="13">
        <v>3800</v>
      </c>
      <c r="F36" s="11" t="s">
        <v>66</v>
      </c>
      <c r="G36" s="13"/>
      <c r="H36" s="13"/>
      <c r="I36" s="13">
        <v>2000</v>
      </c>
    </row>
    <row r="37" spans="1:9" x14ac:dyDescent="0.25">
      <c r="A37" s="11" t="s">
        <v>22</v>
      </c>
      <c r="B37" s="13"/>
      <c r="C37" s="13"/>
      <c r="D37" s="13"/>
      <c r="F37" s="11" t="s">
        <v>67</v>
      </c>
      <c r="G37" s="11"/>
      <c r="H37" s="11"/>
      <c r="I37" s="13">
        <v>36000</v>
      </c>
    </row>
    <row r="38" spans="1:9" x14ac:dyDescent="0.25">
      <c r="A38" s="11" t="s">
        <v>23</v>
      </c>
      <c r="B38" s="13"/>
      <c r="C38" s="13"/>
      <c r="D38" s="13">
        <v>100</v>
      </c>
      <c r="F38" s="1" t="s">
        <v>81</v>
      </c>
      <c r="G38" s="1"/>
      <c r="H38" s="1"/>
      <c r="I38" s="6">
        <f>SUM(I29:I37)</f>
        <v>173000</v>
      </c>
    </row>
    <row r="39" spans="1:9" x14ac:dyDescent="0.25">
      <c r="A39" s="11" t="s">
        <v>24</v>
      </c>
      <c r="B39" s="13"/>
      <c r="C39" s="13"/>
      <c r="D39" s="13"/>
    </row>
    <row r="40" spans="1:9" x14ac:dyDescent="0.25">
      <c r="A40" s="11" t="s">
        <v>25</v>
      </c>
      <c r="B40" s="13"/>
      <c r="C40" s="13"/>
      <c r="D40" s="13">
        <v>1000</v>
      </c>
    </row>
    <row r="41" spans="1:9" x14ac:dyDescent="0.25">
      <c r="A41" s="11" t="s">
        <v>26</v>
      </c>
      <c r="B41" s="13"/>
      <c r="C41" s="13"/>
      <c r="D41" s="13"/>
    </row>
    <row r="42" spans="1:9" x14ac:dyDescent="0.25">
      <c r="A42" s="11" t="s">
        <v>27</v>
      </c>
      <c r="B42" s="13"/>
      <c r="C42" s="13"/>
      <c r="D42" s="13"/>
    </row>
    <row r="43" spans="1:9" x14ac:dyDescent="0.25">
      <c r="A43" s="11" t="s">
        <v>28</v>
      </c>
      <c r="B43" s="13"/>
      <c r="C43" s="13"/>
      <c r="D43" s="13">
        <v>3000</v>
      </c>
    </row>
    <row r="44" spans="1:9" x14ac:dyDescent="0.25">
      <c r="A44" s="11" t="s">
        <v>29</v>
      </c>
      <c r="B44" s="13"/>
      <c r="C44" s="13"/>
      <c r="D44" s="13">
        <v>18000</v>
      </c>
    </row>
    <row r="45" spans="1:9" x14ac:dyDescent="0.25">
      <c r="A45" s="11" t="s">
        <v>30</v>
      </c>
      <c r="B45" s="14"/>
      <c r="C45" s="11"/>
      <c r="D45" s="13">
        <v>25000</v>
      </c>
    </row>
    <row r="46" spans="1:9" x14ac:dyDescent="0.25">
      <c r="A46" s="11" t="s">
        <v>31</v>
      </c>
      <c r="B46" s="14"/>
      <c r="C46" s="11"/>
      <c r="D46" s="13">
        <v>3200</v>
      </c>
    </row>
    <row r="47" spans="1:9" x14ac:dyDescent="0.25">
      <c r="A47" s="11" t="s">
        <v>32</v>
      </c>
      <c r="B47" s="11"/>
      <c r="C47" s="11"/>
      <c r="D47" s="13">
        <v>9000</v>
      </c>
    </row>
    <row r="48" spans="1:9" x14ac:dyDescent="0.25">
      <c r="A48" s="11" t="s">
        <v>33</v>
      </c>
      <c r="B48" s="11"/>
      <c r="C48" s="11"/>
      <c r="D48" s="13">
        <v>36000</v>
      </c>
    </row>
    <row r="49" spans="1:4" x14ac:dyDescent="0.25">
      <c r="A49" s="11" t="s">
        <v>34</v>
      </c>
      <c r="B49" s="11"/>
      <c r="C49" s="11"/>
      <c r="D49" s="13">
        <v>8000</v>
      </c>
    </row>
    <row r="50" spans="1:4" x14ac:dyDescent="0.25">
      <c r="A50" s="11" t="s">
        <v>35</v>
      </c>
      <c r="B50" s="11"/>
      <c r="C50" s="11"/>
      <c r="D50" s="13">
        <v>15000</v>
      </c>
    </row>
    <row r="51" spans="1:4" x14ac:dyDescent="0.25">
      <c r="A51" s="1" t="s">
        <v>36</v>
      </c>
      <c r="B51" s="1"/>
      <c r="C51" s="1"/>
      <c r="D51" s="6">
        <f>SUM(D23:D50)</f>
        <v>170860</v>
      </c>
    </row>
    <row r="65" spans="5:6" x14ac:dyDescent="0.25">
      <c r="E65" s="3"/>
      <c r="F65" s="3"/>
    </row>
    <row r="88" spans="1:5" x14ac:dyDescent="0.25">
      <c r="A88" s="17"/>
      <c r="B88" s="17"/>
      <c r="C88" s="17"/>
      <c r="D88" s="17"/>
      <c r="E88" s="17"/>
    </row>
    <row r="89" spans="1:5" x14ac:dyDescent="0.25">
      <c r="A89" s="17"/>
      <c r="B89" s="17"/>
      <c r="C89" s="17"/>
      <c r="D89" s="17"/>
      <c r="E89" s="17"/>
    </row>
    <row r="90" spans="1:5" x14ac:dyDescent="0.25">
      <c r="A90" s="17"/>
      <c r="B90" s="17"/>
      <c r="C90" s="17"/>
      <c r="D90" s="17"/>
      <c r="E90" s="17"/>
    </row>
    <row r="91" spans="1:5" x14ac:dyDescent="0.25">
      <c r="A91" s="17"/>
      <c r="B91" s="17"/>
      <c r="C91" s="17"/>
      <c r="D91" s="17"/>
      <c r="E91" s="17"/>
    </row>
    <row r="92" spans="1:5" x14ac:dyDescent="0.25">
      <c r="A92" s="17"/>
      <c r="B92" s="17"/>
      <c r="C92" s="17"/>
      <c r="D92" s="17"/>
      <c r="E92" s="17"/>
    </row>
    <row r="93" spans="1:5" x14ac:dyDescent="0.25">
      <c r="A93" s="17"/>
      <c r="B93" s="17"/>
      <c r="C93" s="17"/>
      <c r="D93" s="17"/>
      <c r="E93" s="17"/>
    </row>
    <row r="94" spans="1:5" x14ac:dyDescent="0.25">
      <c r="A94" s="17"/>
      <c r="B94" s="17"/>
      <c r="C94" s="17"/>
      <c r="D94" s="17"/>
      <c r="E94" s="17"/>
    </row>
    <row r="95" spans="1:5" x14ac:dyDescent="0.25">
      <c r="A95" s="17"/>
      <c r="B95" s="17"/>
      <c r="C95" s="17"/>
      <c r="D95" s="17"/>
      <c r="E95" s="17"/>
    </row>
    <row r="96" spans="1:5" x14ac:dyDescent="0.25">
      <c r="A96" s="17"/>
      <c r="B96" s="17"/>
      <c r="C96" s="17"/>
      <c r="D96" s="17"/>
      <c r="E96" s="17"/>
    </row>
    <row r="97" spans="1:5" x14ac:dyDescent="0.25">
      <c r="A97" s="17"/>
      <c r="B97" s="17"/>
      <c r="C97" s="17"/>
      <c r="D97" s="17"/>
      <c r="E97" s="17"/>
    </row>
    <row r="98" spans="1:5" x14ac:dyDescent="0.25">
      <c r="A98" s="21"/>
      <c r="B98" s="21"/>
      <c r="C98" s="17"/>
      <c r="D98" s="17"/>
      <c r="E98" s="17"/>
    </row>
    <row r="99" spans="1:5" x14ac:dyDescent="0.25">
      <c r="A99" s="18"/>
      <c r="B99" s="17"/>
      <c r="C99" s="17"/>
    </row>
    <row r="100" spans="1:5" x14ac:dyDescent="0.25">
      <c r="A100" s="18"/>
      <c r="B100" s="17"/>
      <c r="C100" s="17"/>
    </row>
    <row r="101" spans="1:5" x14ac:dyDescent="0.25">
      <c r="A101" s="21"/>
      <c r="B101" s="21"/>
      <c r="C101" s="17"/>
    </row>
    <row r="102" spans="1:5" x14ac:dyDescent="0.25">
      <c r="A102" s="17"/>
      <c r="B102" s="17"/>
      <c r="C102" s="17"/>
    </row>
    <row r="103" spans="1:5" x14ac:dyDescent="0.25">
      <c r="A103" s="17"/>
      <c r="B103" s="17"/>
      <c r="C103" s="17"/>
    </row>
  </sheetData>
  <mergeCells count="3">
    <mergeCell ref="A20:C20"/>
    <mergeCell ref="A98:B98"/>
    <mergeCell ref="A101:B101"/>
  </mergeCells>
  <pageMargins left="0.45" right="0.45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2018-02-26T00:24:34Z</cp:lastPrinted>
  <dcterms:created xsi:type="dcterms:W3CDTF">2016-03-17T15:08:58Z</dcterms:created>
  <dcterms:modified xsi:type="dcterms:W3CDTF">2018-02-26T00:25:08Z</dcterms:modified>
</cp:coreProperties>
</file>